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theme/theme1.xml" ContentType="application/vnd.openxmlformats-officedocument.theme+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metadata" ContentType="application/binary"/>
  <Override PartName="/xl/calcChain.xml" ContentType="application/vnd.openxmlformats-officedocument.spreadsheetml.calcChain+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 /><Relationship Id="rId2" Type="http://schemas.openxmlformats.org/package/2006/relationships/metadata/core-properties" Target="docProps/core.xml" /><Relationship Id="rId1" Type="http://schemas.openxmlformats.org/officeDocument/2006/relationships/officeDocument" Target="xl/workbook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mv="urn:schemas-microsoft-com:mac:vml" xmlns:mx="http://schemas.microsoft.com/office/mac/excel/2008/main" xmlns:x14="http://schemas.microsoft.com/office/spreadsheetml/2009/9/main" xmlns:x14ac="http://schemas.microsoft.com/office/spreadsheetml/2009/9/ac" xmlns:x15="http://schemas.microsoft.com/office/spreadsheetml/2010/11/main" xmlns:xm="http://schemas.microsoft.com/office/excel/2006/main" mc:Ignorable="x15">
  <fileVersion appName="xl" lastEdited="4" lowestEdited="4" rupBuild="9302"/>
  <workbookPr/>
  <bookViews>
    <workbookView xWindow="240" yWindow="120" windowWidth="14940" windowHeight="9225" activeTab="0"/>
  </bookViews>
  <sheets>
    <sheet name="Construction Material" sheetId="1" r:id="rId3"/>
  </sheets>
  <definedNames/>
  <calcPr calcId="0"/>
  <extLst/>
</workbook>
</file>

<file path=xl/calcChain.xml><?xml version="1.0" encoding="utf-8"?>
<calcChain xmlns="http://schemas.openxmlformats.org/spreadsheetml/2006/main">
  <c r="C23" i="1" l="1"/>
</calcChain>
</file>

<file path=xl/sharedStrings.xml><?xml version="1.0" encoding="utf-8"?>
<sst xmlns="http://schemas.openxmlformats.org/spreadsheetml/2006/main" count="56" uniqueCount="52">
  <si>
    <t>Online Wholesale Revenue Tracker</t>
  </si>
  <si>
    <t>Sales Analysis</t>
  </si>
  <si>
    <t>Wholsale buyers:</t>
  </si>
  <si>
    <t>Account number:</t>
  </si>
  <si>
    <t>Phone number:</t>
  </si>
  <si>
    <t>Bank name:</t>
  </si>
  <si>
    <t>Currency Conversion Rate</t>
  </si>
  <si>
    <t>Profitability Analysis</t>
  </si>
  <si>
    <t>Item Name</t>
  </si>
  <si>
    <t>Cost Per Item</t>
  </si>
  <si>
    <t>Selling Price Tag</t>
  </si>
  <si>
    <t>Total Sold</t>
  </si>
  <si>
    <t>Total Revenue (₹)</t>
  </si>
  <si>
    <t>Total Revenue</t>
  </si>
  <si>
    <t>Shipping Cost Per Item</t>
  </si>
  <si>
    <t>Shipping Charge Per Item</t>
  </si>
  <si>
    <t>Profit Per Item (including shipping charge)</t>
  </si>
  <si>
    <t>Total Profit</t>
  </si>
  <si>
    <t>Total Income</t>
  </si>
  <si>
    <t>Item 1</t>
  </si>
  <si>
    <t>Item 2</t>
  </si>
  <si>
    <t>Item 3</t>
  </si>
  <si>
    <t>Item 4</t>
  </si>
  <si>
    <t>Item 5</t>
  </si>
  <si>
    <t>Item 6</t>
  </si>
  <si>
    <t>Item 7</t>
  </si>
  <si>
    <t>Item 8</t>
  </si>
  <si>
    <t>Item 9</t>
  </si>
  <si>
    <t>Item 10</t>
  </si>
  <si>
    <t>Item 11</t>
  </si>
  <si>
    <t>Item 12</t>
  </si>
  <si>
    <t>Item 13</t>
  </si>
  <si>
    <t>Total</t>
  </si>
  <si>
    <t>Payment Tracking</t>
  </si>
  <si>
    <t>Payment Id</t>
  </si>
  <si>
    <t>Bank Transaction Id</t>
  </si>
  <si>
    <t>Bank Account Number of Payer</t>
  </si>
  <si>
    <t>The Bank Account</t>
  </si>
  <si>
    <t>Total Value</t>
  </si>
  <si>
    <t>Date</t>
  </si>
  <si>
    <t>718-423-0322</t>
  </si>
  <si>
    <t>336-516-1294</t>
  </si>
  <si>
    <t>Expense Tracking</t>
  </si>
  <si>
    <t>Reason</t>
  </si>
  <si>
    <t>Provider</t>
  </si>
  <si>
    <t>Value</t>
  </si>
  <si>
    <t>Accountant Account</t>
  </si>
  <si>
    <t>Online advertisement campaign</t>
  </si>
  <si>
    <t>Facezut</t>
  </si>
  <si>
    <t>Forcasting and Goal Setting</t>
  </si>
  <si>
    <t>Double sale revenue in the next quarter</t>
  </si>
  <si>
    <t>Kindly set password to this file to protect sensitive revenue data from unauthorized access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</si>
</sst>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3">
    <numFmt numFmtId="164" formatCode="[$₹]#,##0.00"/>
    <numFmt numFmtId="165" formatCode="&quot;$&quot;#,##0.00"/>
    <numFmt numFmtId="166" formatCode="mm/dd/yyyy"/>
  </numFmts>
  <fonts count="8">
    <font>
      <sz val="10"/>
      <color rgb="FF000000"/>
      <name val="Arial"/>
      <family val="2"/>
      <scheme val="minor"/>
    </font>
    <font>
      <sz val="10"/>
      <color theme="1"/>
      <name val="Arial"/>
      <family val="2"/>
    </font>
    <font>
      <sz val="22"/>
      <color theme="1"/>
      <name val="Arial"/>
      <family val="2"/>
    </font>
    <font>
      <b/>
      <sz val="10"/>
      <color rgb="FFFFFFFF"/>
      <name val="Arial"/>
      <family val="2"/>
    </font>
    <font>
      <sz val="10"/>
      <color theme="1"/>
      <name val="Arial"/>
      <family val="2"/>
      <scheme val="minor"/>
    </font>
    <font>
      <i/>
      <sz val="10"/>
      <color theme="1"/>
      <name val="Arial"/>
      <family val="2"/>
      <scheme val="minor"/>
    </font>
    <font>
      <sz val="10"/>
      <color rgb="FF000000"/>
      <name val="Arial"/>
      <family val="2"/>
      <scheme val="minor"/>
    </font>
    <font>
      <sz val="10"/>
      <color rgb="FF1A1A1A"/>
      <name val="Arial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B7B7B7"/>
        <bgColor indexed="64"/>
      </patternFill>
    </fill>
    <fill>
      <patternFill patternType="solid">
        <fgColor rgb="FFEFEFEF"/>
        <bgColor indexed="64"/>
      </patternFill>
    </fill>
    <fill>
      <patternFill patternType="solid">
        <fgColor rgb="FF999999"/>
        <bgColor indexed="64"/>
      </patternFill>
    </fill>
  </fills>
  <borders count="1">
    <border>
      <left/>
      <right/>
      <top/>
      <bottom/>
      <diagonal/>
    </border>
  </borders>
  <cellStyleXfs count="20">
    <xf numFmtId="0" fontId="0" fillId="0" borderId="0">
      <alignment/>
      <protection/>
    </xf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9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1" fontId="1" fillId="0" borderId="0" applyFont="0" applyFill="0" applyBorder="0" applyAlignment="0" applyProtection="0"/>
  </cellStyleXfs>
  <cellXfs count="19">
    <xf numFmtId="0" fontId="0" fillId="0" borderId="0" xfId="0" applyFont="1" applyAlignment="1">
      <alignment/>
    </xf>
    <xf numFmtId="0" fontId="2" fillId="0" borderId="0" xfId="0" applyFont="1" applyAlignment="1">
      <alignment horizontal="center"/>
    </xf>
    <xf numFmtId="0" fontId="3" fillId="2" borderId="0" xfId="0" applyFont="1" applyFill="1" applyAlignment="1">
      <alignment horizontal="center" vertical="center" wrapText="1"/>
    </xf>
    <xf numFmtId="0" fontId="4" fillId="0" borderId="0" xfId="0" applyFont="1" applyAlignment="1">
      <alignment/>
    </xf>
    <xf numFmtId="0" fontId="1" fillId="0" borderId="0" xfId="0" applyFont="1"/>
    <xf numFmtId="0" fontId="1" fillId="0" borderId="0" xfId="0" applyFont="1" applyAlignment="1">
      <alignment/>
    </xf>
    <xf numFmtId="0" fontId="3" fillId="2" borderId="0" xfId="0" applyFont="1" applyAlignment="1">
      <alignment horizontal="center" vertical="center" wrapText="1"/>
    </xf>
    <xf numFmtId="164" fontId="3" fillId="2" borderId="0" xfId="0" applyNumberFormat="1" applyFont="1" applyAlignment="1">
      <alignment horizontal="center" vertical="center" wrapText="1"/>
    </xf>
    <xf numFmtId="0" fontId="1" fillId="3" borderId="0" xfId="0" applyFont="1" applyFill="1"/>
    <xf numFmtId="165" fontId="1" fillId="3" borderId="0" xfId="0" applyNumberFormat="1" applyFont="1"/>
    <xf numFmtId="164" fontId="1" fillId="3" borderId="0" xfId="0" applyNumberFormat="1" applyFont="1"/>
    <xf numFmtId="0" fontId="3" fillId="4" borderId="0" xfId="0" applyFont="1" applyFill="1" applyAlignment="1">
      <alignment horizontal="center"/>
    </xf>
    <xf numFmtId="0" fontId="1" fillId="4" borderId="0" xfId="0" applyFont="1"/>
    <xf numFmtId="165" fontId="3" fillId="4" borderId="0" xfId="0" applyNumberFormat="1" applyFont="1"/>
    <xf numFmtId="165" fontId="4" fillId="0" borderId="0" xfId="0" applyNumberFormat="1" applyFont="1" applyAlignment="1">
      <alignment/>
    </xf>
    <xf numFmtId="166" fontId="4" fillId="0" borderId="0" xfId="0" applyNumberFormat="1" applyFont="1" applyAlignment="1">
      <alignment/>
    </xf>
    <xf numFmtId="165" fontId="4" fillId="0" borderId="0" xfId="0" applyNumberFormat="1" applyFont="1" applyAlignment="1">
      <alignment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</cellXfs>
  <cellStyles count="6">
    <cellStyle name="Normal" xfId="0" builtinId="0"/>
    <cellStyle name="Percent" xfId="15" builtinId="5"/>
    <cellStyle name="Currency" xfId="16" builtinId="4"/>
    <cellStyle name="Currency [0]" xfId="17" builtinId="7"/>
    <cellStyle name="Comma" xfId="18" builtinId="3"/>
    <cellStyle name="Comma [0]" xfId="19" builtinId="6"/>
  </cellStyles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3" Type="http://schemas.openxmlformats.org/officeDocument/2006/relationships/worksheet" Target="worksheets/sheet1.xml" /><Relationship Id="rId5" Type="http://schemas.openxmlformats.org/officeDocument/2006/relationships/calcChain" Target="calcChain.xml" /><Relationship Id="rId2" Type="http://schemas.openxmlformats.org/officeDocument/2006/relationships/styles" Target="styles.xml" /><Relationship Id="rId4" Type="http://schemas.openxmlformats.org/officeDocument/2006/relationships/sharedStrings" Target="sharedStrings.xml" /><Relationship Id="rId1" Type="http://schemas.openxmlformats.org/officeDocument/2006/relationships/theme" Target="theme/theme1.xml" 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roundedCorners val="0"/>
  <c:chart>
    <c:title>
      <c:tx>
        <c:rich>
          <a:bodyPr wrap="square"/>
          <a:lstStyle/>
          <a:p>
            <a:pPr>
              <a:defRPr lang="en-US" sz="1000" b="0" i="0" u="none" baseline="0">
                <a:solidFill>
                  <a:srgbClr val="757575"/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Profit Per Item (including shipping charge) vs. Item Name</a:t>
            </a:r>
          </a:p>
        </c:rich>
      </c:tx>
      <c:layout/>
      <c:overlay val="0"/>
      <c:spPr>
        <a:noFill/>
        <a:ln>
          <a:noFill/>
        </a:ln>
      </c:spPr>
    </c:title>
    <c:autoTitleDeleted val="0"/>
    <c:plotArea>
      <c:layout/>
      <c:barChart>
        <c:barDir val="col"/>
        <c:grouping val="stacked"/>
        <c:varyColors val="0"/>
        <c:ser>
          <c:idx val="0"/>
          <c:order val="0"/>
          <c:tx>
            <c:strRef>
              <c:f>'Construction Material'!$I$22</c:f>
            </c:strRef>
          </c:tx>
          <c:spPr>
            <a:solidFill>
              <a:schemeClr val="accent1"/>
            </a:solidFill>
            <a:ln w="6350" cap="flat" cmpd="sng">
              <a:solidFill>
                <a:srgbClr val="000000"/>
              </a:solidFill>
            </a:ln>
            <a:effectLst/>
          </c:spPr>
          <c:invertIfNegative val="0"/>
          <c:cat>
            <c:strRef>
              <c:f>'Construction Material'!$A$23:$A$45</c:f>
              <c:strCache/>
            </c:strRef>
          </c:cat>
          <c:val>
            <c:numRef>
              <c:f>'Construction Material'!$I$23:$I$35</c:f>
              <c:numCache/>
            </c:numRef>
          </c:val>
        </c:ser>
        <c:overlap val="100"/>
        <c:axId val="26177803"/>
        <c:axId val="53342131"/>
      </c:barChart>
      <c:catAx>
        <c:axId val="26177803"/>
        <c:scaling>
          <c:orientation val="minMax"/>
        </c:scaling>
        <c:delete val="0"/>
        <c:axPos val="b"/>
        <c:title>
          <c:tx>
            <c:rich>
              <a:bodyPr wrap="square"/>
              <a:lstStyle/>
              <a:p>
                <a:pPr>
                  <a:defRPr lang="en-US" sz="1000" b="0" i="0" u="none" baseline="0">
                    <a:solidFill>
                      <a:srgbClr val="000000"/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Item Name</a:t>
                </a:r>
              </a:p>
            </c:rich>
          </c:tx>
          <c:layout/>
          <c:overlay val="0"/>
          <c:spPr>
            <a:noFill/>
          </c:spPr>
        </c:title>
        <c:numFmt formatCode="General" sourceLinked="1"/>
        <c:majorTickMark val="none"/>
        <c:minorTickMark val="none"/>
        <c:tickLblPos val="nextTo"/>
        <c:spPr>
          <a:ln w="6350" cap="flat" cmpd="sng"/>
        </c:spPr>
        <c:txPr>
          <a:bodyPr wrap="square"/>
          <a:lstStyle/>
          <a:p>
            <a:pPr>
              <a:defRPr lang="en-US" sz="1000" b="0" i="0" u="none" baseline="0">
                <a:solidFill>
                  <a:srgbClr val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3342131"/>
        <c:crosses val="autoZero"/>
        <c:auto val="0"/>
        <c:lblOffset val="100"/>
        <c:noMultiLvlLbl val="0"/>
      </c:catAx>
      <c:valAx>
        <c:axId val="53342131"/>
        <c:scaling>
          <c:orientation val="minMax"/>
        </c:scaling>
        <c:delete val="0"/>
        <c:axPos val="l"/>
        <c:title>
          <c:tx>
            <c:rich>
              <a:bodyPr vert="horz" rot="-5400000" wrap="square"/>
              <a:lstStyle/>
              <a:p>
                <a:pPr>
                  <a:defRPr lang="en-US" sz="1000" b="0" i="0" u="none" baseline="0">
                    <a:solidFill>
                      <a:srgbClr val="000000"/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Profit Per Item (including shipping charge)</a:t>
                </a:r>
              </a:p>
            </c:rich>
          </c:tx>
          <c:layout/>
          <c:overlay val="0"/>
          <c:spPr>
            <a:noFill/>
          </c:spPr>
        </c:title>
        <c:majorGridlines>
          <c:spPr>
            <a:ln w="6350" cap="flat" cmpd="sng">
              <a:solidFill>
                <a:srgbClr val="B7B7B7"/>
              </a:solidFill>
            </a:ln>
            <a:effectLst/>
          </c:spPr>
        </c:majorGridlines>
        <c:minorGridlines>
          <c:spPr>
            <a:ln w="6350" cap="flat" cmpd="sng">
              <a:solidFill>
                <a:srgbClr val="CCCCCC">
                  <a:alpha val="0"/>
                </a:srgbClr>
              </a:solidFill>
            </a:ln>
            <a:effectLst/>
          </c:spPr>
        </c:minorGridlines>
        <c:numFmt formatCode="General" sourceLinked="1"/>
        <c:majorTickMark val="none"/>
        <c:minorTickMark val="none"/>
        <c:tickLblPos val="nextTo"/>
        <c:spPr>
          <a:ln w="6350" cap="flat" cmpd="sng"/>
          <a:effectLst/>
        </c:spPr>
        <c:txPr>
          <a:bodyPr wrap="square"/>
          <a:lstStyle/>
          <a:p>
            <a:pPr>
              <a:defRPr lang="en-US" sz="1000" b="0" i="0" u="none" baseline="0">
                <a:solidFill>
                  <a:srgbClr val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6177803"/>
        <c:crosses val="autoZero"/>
        <c:crossBetween val="between"/>
      </c:valAx>
    </c:plotArea>
    <c:legend>
      <c:legendPos val="r"/>
      <c:layout/>
      <c:overlay val="0"/>
      <c:txPr>
        <a:bodyPr wrap="square"/>
        <a:lstStyle/>
        <a:p>
          <a:pPr algn="ctr">
            <a:defRPr lang="en-US" sz="1000" b="0" i="0" u="none" baseline="0">
              <a:solidFill>
                <a:srgbClr val="1A1A1A"/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roundedCorners val="0"/>
  <c:chart>
    <c:title>
      <c:tx>
        <c:rich>
          <a:bodyPr wrap="square"/>
          <a:lstStyle/>
          <a:p>
            <a:pPr>
              <a:defRPr lang="en-US" sz="1000" b="0" i="0" u="none" baseline="0">
                <a:solidFill>
                  <a:srgbClr val="757575"/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Total Income Per Product</a:t>
            </a:r>
          </a:p>
        </c:rich>
      </c:tx>
      <c:layout/>
      <c:overlay val="0"/>
      <c:spPr>
        <a:noFill/>
        <a:ln>
          <a:noFill/>
        </a:ln>
      </c:spPr>
    </c:title>
    <c:autoTitleDeleted val="0"/>
    <c:view3D>
      <c:rotX val="50"/>
      <c:rotY val="0"/>
      <c:depthPercent val="100"/>
      <c:rAngAx val="0"/>
      <c:perspective val="0"/>
    </c:view3D>
    <c:plotArea>
      <c:layout/>
      <c:pie3DChart>
        <c:varyColors val="1"/>
        <c:ser>
          <c:idx val="0"/>
          <c:order val="0"/>
          <c:explosion val="0"/>
          <c:dPt>
            <c:idx val="0"/>
            <c:spPr>
              <a:solidFill>
                <a:srgbClr val="4285F4"/>
              </a:solidFill>
              <a:effectLst/>
            </c:spPr>
          </c:dPt>
          <c:dPt>
            <c:idx val="1"/>
            <c:spPr>
              <a:solidFill>
                <a:srgbClr val="EA4335"/>
              </a:solidFill>
              <a:effectLst/>
            </c:spPr>
          </c:dPt>
          <c:dPt>
            <c:idx val="2"/>
            <c:spPr>
              <a:solidFill>
                <a:srgbClr val="FBBC04"/>
              </a:solidFill>
              <a:effectLst/>
            </c:spPr>
          </c:dPt>
          <c:dPt>
            <c:idx val="3"/>
            <c:spPr>
              <a:solidFill>
                <a:srgbClr val="34A853"/>
              </a:solidFill>
              <a:effectLst/>
            </c:spPr>
          </c:dPt>
          <c:dPt>
            <c:idx val="4"/>
            <c:spPr>
              <a:solidFill>
                <a:srgbClr val="FF6D01"/>
              </a:solidFill>
              <a:effectLst/>
            </c:spPr>
          </c:dPt>
          <c:dPt>
            <c:idx val="5"/>
            <c:spPr>
              <a:solidFill>
                <a:srgbClr val="46BDC6"/>
              </a:solidFill>
              <a:effectLst/>
            </c:spPr>
          </c:dPt>
          <c:dPt>
            <c:idx val="6"/>
            <c:spPr>
              <a:solidFill>
                <a:srgbClr val="7BAAF7"/>
              </a:solidFill>
              <a:effectLst/>
            </c:spPr>
          </c:dPt>
          <c:dPt>
            <c:idx val="7"/>
            <c:spPr>
              <a:solidFill>
                <a:srgbClr val="F07B72"/>
              </a:solidFill>
              <a:effectLst/>
            </c:spPr>
          </c:dPt>
          <c:dPt>
            <c:idx val="8"/>
            <c:spPr>
              <a:solidFill>
                <a:srgbClr val="FCD04F"/>
              </a:solidFill>
              <a:effectLst/>
            </c:spPr>
          </c:dPt>
          <c:dPt>
            <c:idx val="9"/>
            <c:spPr>
              <a:solidFill>
                <a:srgbClr val="71C287"/>
              </a:solidFill>
              <a:effectLst/>
            </c:spPr>
          </c:dPt>
          <c:dPt>
            <c:idx val="10"/>
            <c:spPr>
              <a:solidFill>
                <a:srgbClr val="FF994D"/>
              </a:solidFill>
              <a:effectLst/>
            </c:spPr>
          </c:dPt>
          <c:dPt>
            <c:idx val="11"/>
            <c:spPr>
              <a:solidFill>
                <a:srgbClr val="7ED1D7"/>
              </a:solidFill>
              <a:effectLst/>
            </c:spPr>
          </c:dPt>
          <c:dPt>
            <c:idx val="12"/>
            <c:spPr>
              <a:solidFill>
                <a:srgbClr val="B3CEFB"/>
              </a:solidFill>
              <a:effectLst/>
            </c:spPr>
          </c:dPt>
          <c:dPt>
            <c:idx val="13"/>
            <c:spPr>
              <a:solidFill>
                <a:srgbClr val="F7B4AE"/>
              </a:solidFill>
              <a:effectLst/>
            </c:spPr>
          </c:dPt>
          <c:dPt>
            <c:idx val="14"/>
            <c:spPr>
              <a:solidFill>
                <a:srgbClr val="FDE49B"/>
              </a:solidFill>
              <a:effectLst/>
            </c:spPr>
          </c:dPt>
          <c:dPt>
            <c:idx val="15"/>
            <c:spPr>
              <a:solidFill>
                <a:srgbClr val="AEDCBA"/>
              </a:solidFill>
              <a:effectLst/>
            </c:spPr>
          </c:dPt>
          <c:dPt>
            <c:idx val="16"/>
            <c:spPr>
              <a:solidFill>
                <a:srgbClr val="FFC599"/>
              </a:solidFill>
              <a:effectLst/>
            </c:spPr>
          </c:dPt>
          <c:dPt>
            <c:idx val="17"/>
            <c:spPr>
              <a:solidFill>
                <a:srgbClr val="B5E5E8"/>
              </a:solidFill>
              <a:effectLst/>
            </c:spPr>
          </c:dPt>
          <c:dPt>
            <c:idx val="18"/>
            <c:spPr>
              <a:solidFill>
                <a:srgbClr val="ECF3FE"/>
              </a:solidFill>
              <a:effectLst/>
            </c:spPr>
          </c:dPt>
          <c:dPt>
            <c:idx val="19"/>
            <c:spPr>
              <a:solidFill>
                <a:srgbClr val="FDECEB"/>
              </a:solidFill>
              <a:effectLst/>
            </c:spPr>
          </c:dPt>
          <c:dPt>
            <c:idx val="20"/>
            <c:spPr>
              <a:solidFill>
                <a:srgbClr val="FFF8E6"/>
              </a:solidFill>
              <a:effectLst/>
            </c:spPr>
          </c:dPt>
          <c:dLbls>
            <c:numFmt formatCode="General" sourceLinked="1"/>
            <c:showLegendKey val="0"/>
            <c:showVal val="0"/>
            <c:showCatName val="0"/>
            <c:showSerName val="0"/>
            <c:showPercent val="0"/>
            <c:showBubbleSize val="0"/>
            <c:showLeaderLines val="1"/>
          </c:dLbls>
          <c:cat>
            <c:strRef>
              <c:f>'Construction Material'!$A$23:$A$45</c:f>
              <c:strCache/>
            </c:strRef>
          </c:cat>
          <c:val>
            <c:numRef>
              <c:f>'Construction Material'!$K$23:$K$43</c:f>
              <c:numCache/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</c:pie3DChart>
    </c:plotArea>
    <c:legend>
      <c:legendPos val="r"/>
      <c:layout/>
      <c:overlay val="0"/>
      <c:txPr>
        <a:bodyPr wrap="square"/>
        <a:lstStyle/>
        <a:p>
          <a:pPr algn="ctr">
            <a:defRPr lang="en-US" sz="1000" b="0" i="0" u="none" baseline="0">
              <a:solidFill>
                <a:srgbClr val="1A1A1A"/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</c:chartSpace>
</file>

<file path=xl/drawings/_rels/drawing1.xml.rels><?xml version="1.0" encoding="UTF-8" standalone="yes"?><Relationships xmlns="http://schemas.openxmlformats.org/package/2006/relationships"><Relationship Id="rId1" Type="http://schemas.openxmlformats.org/officeDocument/2006/relationships/chart" Target="../charts/chart1.xml" /><Relationship Id="rId2" Type="http://schemas.openxmlformats.org/officeDocument/2006/relationships/chart" Target="../charts/chart2.xml" 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a14="http://schemas.microsoft.com/office/drawing/2010/main">
  <xdr:oneCellAnchor>
    <xdr:from>
      <xdr:col>5</xdr:col>
      <xdr:colOff>342900</xdr:colOff>
      <xdr:row>5</xdr:row>
      <xdr:rowOff>47625</xdr:rowOff>
    </xdr:from>
    <xdr:ext cx="4086225" cy="2562225"/>
    <xdr:graphicFrame>
      <xdr:nvGraphicFramePr>
        <xdr:cNvPr id="1162612070" name="Chart 1" title="Chart">
          <a:extLst>
            <a:ext uri="{FF2B5EF4-FFF2-40B4-BE49-F238E27FC236}">
              <a16:creationId xmlns:a16="http://schemas.microsoft.com/office/drawing/2014/main" id="{ae407321-a206-4d27-ba9e-1ff991a42fb3}"/>
            </a:ext>
          </a:extLst>
        </xdr:cNvPr>
        <xdr:cNvGraphicFramePr/>
      </xdr:nvGraphicFramePr>
      <xdr:xfrm>
        <a:off x="8305800" y="1438275"/>
        <a:ext cx="4086225" cy="2562225"/>
      </xdr:xfrm>
      <a:graphic>
        <a:graphicData uri="http://schemas.openxmlformats.org/drawingml/2006/chart">
          <c:chart xmlns:c="http://schemas.openxmlformats.org/drawingml/2006/chart" r:id="rId1"/>
        </a:graphicData>
      </a:graphic>
    </xdr:graphicFrame>
    <xdr:clientData fLocksWithSheet="0"/>
  </xdr:oneCellAnchor>
  <xdr:oneCellAnchor>
    <xdr:from>
      <xdr:col>0</xdr:col>
      <xdr:colOff>695325</xdr:colOff>
      <xdr:row>5</xdr:row>
      <xdr:rowOff>47625</xdr:rowOff>
    </xdr:from>
    <xdr:ext cx="3857625" cy="2562225"/>
    <xdr:graphicFrame>
      <xdr:nvGraphicFramePr>
        <xdr:cNvPr id="396045392" name="Chart 2" title="Chart">
          <a:extLst>
            <a:ext uri="{FF2B5EF4-FFF2-40B4-BE49-F238E27FC236}">
              <a16:creationId xmlns:a16="http://schemas.microsoft.com/office/drawing/2014/main" id="{cea44ee7-626f-41dd-ab41-245197e4c3ba}"/>
            </a:ext>
          </a:extLst>
        </xdr:cNvPr>
        <xdr:cNvGraphicFramePr/>
      </xdr:nvGraphicFramePr>
      <xdr:xfrm>
        <a:off x="695325" y="1438275"/>
        <a:ext cx="3857625" cy="2562225"/>
      </xdr:xfrm>
      <a:graphic>
        <a:graphicData uri="http://schemas.openxmlformats.org/drawingml/2006/chart">
          <c:chart xmlns:c="http://schemas.openxmlformats.org/drawingml/2006/chart" r:id="rId2"/>
        </a:graphicData>
      </a:graphic>
    </xdr:graphicFrame>
    <xdr:clientData fLocksWithSheet="0"/>
  </xdr:oneCellAnchor>
</xdr:wsDr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1.xml" 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m="http://schemas.microsoft.com/office/excel/2006/main" xmlns:xr="http://schemas.microsoft.com/office/spreadsheetml/2014/revision" xmlns:xr2="http://schemas.microsoft.com/office/spreadsheetml/2015/revision2" xmlns:xr3="http://schemas.microsoft.com/office/spreadsheetml/2016/revision3" xmlns:mx="http://schemas.microsoft.com/office/mac/excel/2008/main" xmlns:mv="urn:schemas-microsoft-com:mac:vml" xmlns:x15="http://schemas.microsoft.com/office/spreadsheetml/2010/11/main" mc:Ignorable="x14ac xr xr2 xr3" xr:uid="{00000000-0001-0000-0000-000000000000}">
  <sheetPr>
    <outlinePr summaryBelow="0" summaryRight="0"/>
  </sheetPr>
  <dimension ref="A1:K45"/>
  <sheetViews>
    <sheetView workbookViewId="0" topLeftCell="A1"/>
  </sheetViews>
  <sheetFormatPr defaultColWidth="12.634285714285713" defaultRowHeight="15" customHeight="1"/>
  <cols>
    <col min="1" max="1" width="27.857142857142858" customWidth="1"/>
    <col min="2" max="2" width="23" customWidth="1"/>
    <col min="3" max="3" width="29.571428571428573" customWidth="1"/>
    <col min="4" max="4" width="20.285714285714285" customWidth="1"/>
    <col min="5" max="6" width="18.714285714285715" customWidth="1"/>
    <col min="7" max="7" width="24.571428571428573" customWidth="1"/>
    <col min="8" max="8" width="26.285714285714285" customWidth="1"/>
    <col min="9" max="9" width="42.57142857142857" customWidth="1"/>
  </cols>
  <sheetData>
    <row r="1" spans="1:1" ht="46.5" customHeight="1">
      <c r="A1" s="1" t="s">
        <v>0</v>
      </c>
    </row>
    <row r="2" spans="1:1" ht="15.75" customHeight="1">
      <c r="A2" s="2" t="s">
        <v>1</v>
      </c>
    </row>
    <row r="3" spans="1:4" ht="15.75" customHeight="1">
      <c r="A3" s="3" t="s">
        <v>2</v>
      </c>
      <c r="B3" s="4"/>
      <c r="C3" s="5" t="s">
        <v>3</v>
      </c>
      <c r="D3" s="4"/>
    </row>
    <row r="4" spans="1:3" ht="15.75" customHeight="1">
      <c r="A4" s="3" t="s">
        <v>4</v>
      </c>
      <c r="C4" s="3" t="s">
        <v>5</v>
      </c>
    </row>
    <row r="5" spans="1:1" ht="15.75" customHeight="1">
      <c r="A5" s="2" t="s">
        <v>1</v>
      </c>
    </row>
    <row r="6" ht="15.75" customHeight="1"/>
    <row r="7" ht="15.75" customHeight="1"/>
    <row r="8" ht="15.75" customHeight="1"/>
    <row r="9" ht="15.75" customHeight="1"/>
    <row r="10" ht="15.75" customHeight="1"/>
    <row r="11" ht="15.75" customHeight="1"/>
    <row r="12" ht="15.75" customHeight="1"/>
    <row r="13" ht="15.75" customHeight="1"/>
    <row r="14" ht="15.75" customHeight="1"/>
    <row r="15" ht="15.75" customHeight="1"/>
    <row r="16" ht="15.75" customHeight="1"/>
    <row r="17" ht="15.75" customHeight="1"/>
    <row r="18" ht="15.75" customHeight="1"/>
    <row r="19" ht="16.5" customHeight="1"/>
    <row r="20" spans="1:1" ht="15.75" customHeight="1">
      <c r="A20" s="2" t="s">
        <v>1</v>
      </c>
    </row>
    <row r="21" spans="1:11" ht="19.5" customHeight="1">
      <c r="A21" s="2" t="s">
        <v>6</v>
      </c>
      <c r="B21" s="6"/>
      <c r="C21" s="6"/>
      <c r="D21" s="6"/>
      <c r="E21" s="7">
        <v>83.21</v>
      </c>
      <c r="F21" s="6"/>
      <c r="G21" s="6"/>
      <c r="H21" s="6"/>
      <c r="I21" s="2" t="s">
        <v>7</v>
      </c>
      <c r="K21" s="6"/>
    </row>
    <row r="22" spans="1:11" ht="19.5" customHeight="1">
      <c r="A22" s="6" t="s">
        <v>8</v>
      </c>
      <c r="B22" s="6" t="s">
        <v>9</v>
      </c>
      <c r="C22" s="6" t="s">
        <v>10</v>
      </c>
      <c r="D22" s="6" t="s">
        <v>11</v>
      </c>
      <c r="E22" s="2" t="s">
        <v>12</v>
      </c>
      <c r="F22" s="6" t="s">
        <v>13</v>
      </c>
      <c r="G22" s="6" t="s">
        <v>14</v>
      </c>
      <c r="H22" s="6" t="s">
        <v>15</v>
      </c>
      <c r="I22" s="6" t="s">
        <v>16</v>
      </c>
      <c r="J22" s="2" t="s">
        <v>17</v>
      </c>
      <c r="K22" s="6" t="s">
        <v>18</v>
      </c>
    </row>
    <row r="23" spans="1:11" ht="15.75" customHeight="1">
      <c r="A23" s="8" t="s">
        <v>19</v>
      </c>
      <c r="B23" s="9">
        <v>10</v>
      </c>
      <c r="C23" s="9">
        <f t="shared" si="0" ref="C23:C35">B23+(B23*0.2)</f>
        <v>12</v>
      </c>
      <c r="D23" s="8">
        <v>44</v>
      </c>
      <c r="E23" s="10">
        <f t="shared" si="1" ref="E23:E35">$E$21*F23</f>
        <v>43934.88</v>
      </c>
      <c r="F23" s="9">
        <f t="shared" si="2" ref="F23:F35">C23*D23</f>
        <v>528</v>
      </c>
      <c r="G23" s="9">
        <v>1</v>
      </c>
      <c r="H23" s="9">
        <f t="shared" si="3" ref="H23:H35">G23+(G23*1)</f>
        <v>2</v>
      </c>
      <c r="I23" s="9">
        <f t="shared" si="4" ref="I23:I35">(C23-B23)+(H23-G23)</f>
        <v>3</v>
      </c>
      <c r="J23" s="9">
        <f t="shared" si="5" ref="J23:J35">I23*D23</f>
        <v>132</v>
      </c>
      <c r="K23" s="9">
        <f t="shared" si="6" ref="K23:K35">(C23+H23)*D23</f>
        <v>616</v>
      </c>
    </row>
    <row r="24" spans="1:11" ht="15.75" customHeight="1">
      <c r="A24" s="8" t="s">
        <v>20</v>
      </c>
      <c r="B24" s="9">
        <v>5</v>
      </c>
      <c r="C24" s="9">
        <f t="shared" si="0"/>
        <v>6</v>
      </c>
      <c r="D24" s="8">
        <v>23</v>
      </c>
      <c r="E24" s="10">
        <f t="shared" si="1"/>
        <v>11482.98</v>
      </c>
      <c r="F24" s="9">
        <f t="shared" si="2"/>
        <v>138</v>
      </c>
      <c r="G24" s="9">
        <v>1</v>
      </c>
      <c r="H24" s="9">
        <f t="shared" si="3"/>
        <v>2</v>
      </c>
      <c r="I24" s="9">
        <f t="shared" si="4"/>
        <v>2</v>
      </c>
      <c r="J24" s="9">
        <f t="shared" si="5"/>
        <v>46</v>
      </c>
      <c r="K24" s="9">
        <f t="shared" si="6"/>
        <v>184</v>
      </c>
    </row>
    <row r="25" spans="1:11" ht="15.75" customHeight="1">
      <c r="A25" s="8" t="s">
        <v>21</v>
      </c>
      <c r="B25" s="9">
        <v>2</v>
      </c>
      <c r="C25" s="9">
        <f t="shared" si="0"/>
        <v>2.40</v>
      </c>
      <c r="D25" s="8">
        <v>12</v>
      </c>
      <c r="E25" s="10">
        <f t="shared" si="1"/>
        <v>2396.4479999999999</v>
      </c>
      <c r="F25" s="9">
        <f t="shared" si="2"/>
        <v>28.80</v>
      </c>
      <c r="G25" s="9">
        <v>2</v>
      </c>
      <c r="H25" s="9">
        <f t="shared" si="3"/>
        <v>4</v>
      </c>
      <c r="I25" s="9">
        <f t="shared" si="4"/>
        <v>2.40</v>
      </c>
      <c r="J25" s="9">
        <f t="shared" si="5"/>
        <v>28.80</v>
      </c>
      <c r="K25" s="9">
        <f t="shared" si="6"/>
        <v>76.80</v>
      </c>
    </row>
    <row r="26" spans="1:11" ht="15.75" customHeight="1">
      <c r="A26" s="8" t="s">
        <v>22</v>
      </c>
      <c r="B26" s="9">
        <v>3</v>
      </c>
      <c r="C26" s="9">
        <f t="shared" si="0"/>
        <v>3.60</v>
      </c>
      <c r="D26" s="8">
        <v>23</v>
      </c>
      <c r="E26" s="10">
        <f t="shared" si="1"/>
        <v>6889.7879999999996</v>
      </c>
      <c r="F26" s="9">
        <f t="shared" si="2"/>
        <v>82.80</v>
      </c>
      <c r="G26" s="9">
        <v>0.50</v>
      </c>
      <c r="H26" s="9">
        <f t="shared" si="3"/>
        <v>1</v>
      </c>
      <c r="I26" s="9">
        <f t="shared" si="4"/>
        <v>1.10</v>
      </c>
      <c r="J26" s="9">
        <f t="shared" si="5"/>
        <v>25.30</v>
      </c>
      <c r="K26" s="9">
        <f t="shared" si="6"/>
        <v>105.80</v>
      </c>
    </row>
    <row r="27" spans="1:11" ht="15.75" customHeight="1">
      <c r="A27" s="8" t="s">
        <v>23</v>
      </c>
      <c r="B27" s="9">
        <v>5</v>
      </c>
      <c r="C27" s="9">
        <f t="shared" si="0"/>
        <v>6</v>
      </c>
      <c r="D27" s="8">
        <v>100</v>
      </c>
      <c r="E27" s="10">
        <f t="shared" si="1"/>
        <v>49926</v>
      </c>
      <c r="F27" s="9">
        <f t="shared" si="2"/>
        <v>600</v>
      </c>
      <c r="G27" s="9">
        <v>4</v>
      </c>
      <c r="H27" s="9">
        <f t="shared" si="3"/>
        <v>8</v>
      </c>
      <c r="I27" s="9">
        <f t="shared" si="4"/>
        <v>5</v>
      </c>
      <c r="J27" s="9">
        <f t="shared" si="5"/>
        <v>500</v>
      </c>
      <c r="K27" s="9">
        <f t="shared" si="6"/>
        <v>1400</v>
      </c>
    </row>
    <row r="28" spans="1:11" ht="15.75" customHeight="1">
      <c r="A28" s="8" t="s">
        <v>24</v>
      </c>
      <c r="B28" s="9">
        <v>22</v>
      </c>
      <c r="C28" s="9">
        <f t="shared" si="0"/>
        <v>26.40</v>
      </c>
      <c r="D28" s="8">
        <v>70</v>
      </c>
      <c r="E28" s="10">
        <f t="shared" si="1"/>
        <v>153772.08</v>
      </c>
      <c r="F28" s="9">
        <f t="shared" si="2"/>
        <v>1848</v>
      </c>
      <c r="G28" s="9">
        <v>4</v>
      </c>
      <c r="H28" s="9">
        <f t="shared" si="3"/>
        <v>8</v>
      </c>
      <c r="I28" s="9">
        <f t="shared" si="4"/>
        <v>8.40</v>
      </c>
      <c r="J28" s="9">
        <f t="shared" si="5"/>
        <v>588</v>
      </c>
      <c r="K28" s="9">
        <f t="shared" si="6"/>
        <v>2408</v>
      </c>
    </row>
    <row r="29" spans="1:11" ht="15.75" customHeight="1">
      <c r="A29" s="8" t="s">
        <v>25</v>
      </c>
      <c r="B29" s="9">
        <v>8</v>
      </c>
      <c r="C29" s="9">
        <f t="shared" si="0"/>
        <v>9.60</v>
      </c>
      <c r="D29" s="8">
        <v>24</v>
      </c>
      <c r="E29" s="10">
        <f t="shared" si="1"/>
        <v>19171.583999999999</v>
      </c>
      <c r="F29" s="9">
        <f t="shared" si="2"/>
        <v>230.40</v>
      </c>
      <c r="G29" s="9">
        <v>0.80</v>
      </c>
      <c r="H29" s="9">
        <f t="shared" si="3"/>
        <v>1.60</v>
      </c>
      <c r="I29" s="9">
        <f t="shared" si="4"/>
        <v>2.40</v>
      </c>
      <c r="J29" s="9">
        <f t="shared" si="5"/>
        <v>57.60</v>
      </c>
      <c r="K29" s="9">
        <f t="shared" si="6"/>
        <v>268.80</v>
      </c>
    </row>
    <row r="30" spans="1:11" ht="15.75" customHeight="1">
      <c r="A30" s="8" t="s">
        <v>26</v>
      </c>
      <c r="B30" s="9">
        <v>4</v>
      </c>
      <c r="C30" s="9">
        <f t="shared" si="0"/>
        <v>4.80</v>
      </c>
      <c r="D30" s="8">
        <v>200</v>
      </c>
      <c r="E30" s="10">
        <f t="shared" si="1"/>
        <v>79881.60</v>
      </c>
      <c r="F30" s="9">
        <f t="shared" si="2"/>
        <v>960</v>
      </c>
      <c r="G30" s="9">
        <v>3</v>
      </c>
      <c r="H30" s="9">
        <f t="shared" si="3"/>
        <v>6</v>
      </c>
      <c r="I30" s="9">
        <f t="shared" si="4"/>
        <v>3.80</v>
      </c>
      <c r="J30" s="9">
        <f t="shared" si="5"/>
        <v>760</v>
      </c>
      <c r="K30" s="9">
        <f t="shared" si="6"/>
        <v>2160</v>
      </c>
    </row>
    <row r="31" spans="1:11" ht="15.75" customHeight="1">
      <c r="A31" s="8" t="s">
        <v>27</v>
      </c>
      <c r="B31" s="9">
        <v>2</v>
      </c>
      <c r="C31" s="9">
        <f t="shared" si="0"/>
        <v>2.40</v>
      </c>
      <c r="D31" s="8">
        <v>15</v>
      </c>
      <c r="E31" s="10">
        <f t="shared" si="1"/>
        <v>2995.56</v>
      </c>
      <c r="F31" s="9">
        <f t="shared" si="2"/>
        <v>36</v>
      </c>
      <c r="G31" s="9">
        <v>4</v>
      </c>
      <c r="H31" s="9">
        <f t="shared" si="3"/>
        <v>8</v>
      </c>
      <c r="I31" s="9">
        <f t="shared" si="4"/>
        <v>4.40</v>
      </c>
      <c r="J31" s="9">
        <f t="shared" si="5"/>
        <v>66</v>
      </c>
      <c r="K31" s="9">
        <f t="shared" si="6"/>
        <v>156</v>
      </c>
    </row>
    <row r="32" spans="1:11" ht="15.75" customHeight="1">
      <c r="A32" s="8" t="s">
        <v>28</v>
      </c>
      <c r="B32" s="9">
        <v>19</v>
      </c>
      <c r="C32" s="9">
        <f t="shared" si="0"/>
        <v>22.80</v>
      </c>
      <c r="D32" s="8">
        <v>23</v>
      </c>
      <c r="E32" s="10">
        <f t="shared" si="1"/>
        <v>43635.324000000001</v>
      </c>
      <c r="F32" s="9">
        <f t="shared" si="2"/>
        <v>524.40</v>
      </c>
      <c r="G32" s="9">
        <v>3</v>
      </c>
      <c r="H32" s="9">
        <f t="shared" si="3"/>
        <v>6</v>
      </c>
      <c r="I32" s="9">
        <f t="shared" si="4"/>
        <v>6.80</v>
      </c>
      <c r="J32" s="9">
        <f t="shared" si="5"/>
        <v>156.40</v>
      </c>
      <c r="K32" s="9">
        <f t="shared" si="6"/>
        <v>662.40</v>
      </c>
    </row>
    <row r="33" spans="1:11" ht="15.75" customHeight="1">
      <c r="A33" s="8" t="s">
        <v>29</v>
      </c>
      <c r="B33" s="9">
        <v>20</v>
      </c>
      <c r="C33" s="9">
        <f t="shared" si="0"/>
        <v>24</v>
      </c>
      <c r="D33" s="8">
        <v>10</v>
      </c>
      <c r="E33" s="10">
        <f t="shared" si="1"/>
        <v>19970.40</v>
      </c>
      <c r="F33" s="9">
        <f t="shared" si="2"/>
        <v>240</v>
      </c>
      <c r="G33" s="9">
        <v>3</v>
      </c>
      <c r="H33" s="9">
        <f t="shared" si="3"/>
        <v>6</v>
      </c>
      <c r="I33" s="9">
        <f t="shared" si="4"/>
        <v>7</v>
      </c>
      <c r="J33" s="9">
        <f t="shared" si="5"/>
        <v>70</v>
      </c>
      <c r="K33" s="9">
        <f t="shared" si="6"/>
        <v>300</v>
      </c>
    </row>
    <row r="34" spans="1:11" ht="15.75" customHeight="1">
      <c r="A34" s="8" t="s">
        <v>30</v>
      </c>
      <c r="B34" s="9">
        <v>22</v>
      </c>
      <c r="C34" s="9">
        <f t="shared" si="0"/>
        <v>26.40</v>
      </c>
      <c r="D34" s="8">
        <v>100</v>
      </c>
      <c r="E34" s="10">
        <f t="shared" si="1"/>
        <v>219674.40</v>
      </c>
      <c r="F34" s="9">
        <f t="shared" si="2"/>
        <v>2640</v>
      </c>
      <c r="G34" s="9">
        <v>0.80</v>
      </c>
      <c r="H34" s="9">
        <f t="shared" si="3"/>
        <v>1.60</v>
      </c>
      <c r="I34" s="9">
        <f t="shared" si="4"/>
        <v>5.20</v>
      </c>
      <c r="J34" s="9">
        <f t="shared" si="5"/>
        <v>520</v>
      </c>
      <c r="K34" s="9">
        <f t="shared" si="6"/>
        <v>2800</v>
      </c>
    </row>
    <row r="35" spans="1:11" ht="15.75" customHeight="1">
      <c r="A35" s="8" t="s">
        <v>31</v>
      </c>
      <c r="B35" s="9">
        <v>9</v>
      </c>
      <c r="C35" s="9">
        <f t="shared" si="0"/>
        <v>10.80</v>
      </c>
      <c r="D35" s="8">
        <v>200</v>
      </c>
      <c r="E35" s="10">
        <f t="shared" si="1"/>
        <v>179733.60</v>
      </c>
      <c r="F35" s="9">
        <f t="shared" si="2"/>
        <v>2160</v>
      </c>
      <c r="G35" s="9">
        <v>4</v>
      </c>
      <c r="H35" s="9">
        <f t="shared" si="3"/>
        <v>8</v>
      </c>
      <c r="I35" s="9">
        <f t="shared" si="4"/>
        <v>5.80</v>
      </c>
      <c r="J35" s="9">
        <f t="shared" si="5"/>
        <v>1160</v>
      </c>
      <c r="K35" s="9">
        <f t="shared" si="6"/>
        <v>3760</v>
      </c>
    </row>
    <row r="36" spans="1:11" ht="15.75" customHeight="1">
      <c r="A36" s="11" t="s">
        <v>32</v>
      </c>
      <c r="B36" s="12"/>
      <c r="C36" s="12"/>
      <c r="D36" s="12"/>
      <c r="E36" s="12"/>
      <c r="F36" s="12"/>
      <c r="G36" s="12"/>
      <c r="H36" s="12"/>
      <c r="I36" s="12"/>
      <c r="J36" s="13">
        <f t="shared" si="7" ref="J36:K36">SUM(J23:J35)</f>
        <v>4110.10</v>
      </c>
      <c r="K36" s="13">
        <f t="shared" si="7"/>
        <v>14897.80</v>
      </c>
    </row>
    <row r="37" spans="1:1" ht="15.75" customHeight="1">
      <c r="A37" s="2" t="s">
        <v>33</v>
      </c>
    </row>
    <row r="38" spans="1:6" ht="33.75" customHeight="1">
      <c r="A38" s="2" t="s">
        <v>34</v>
      </c>
      <c r="B38" s="2" t="s">
        <v>35</v>
      </c>
      <c r="C38" s="2" t="s">
        <v>36</v>
      </c>
      <c r="D38" s="2" t="s">
        <v>37</v>
      </c>
      <c r="E38" s="2" t="s">
        <v>38</v>
      </c>
      <c r="F38" s="2" t="s">
        <v>39</v>
      </c>
    </row>
    <row r="39" spans="1:6" ht="15.75" customHeight="1">
      <c r="A39" s="3">
        <v>1</v>
      </c>
      <c r="B39" s="3">
        <v>1</v>
      </c>
      <c r="C39" s="3" t="s">
        <v>40</v>
      </c>
      <c r="D39" s="3" t="s">
        <v>41</v>
      </c>
      <c r="E39" s="14">
        <v>14897.80</v>
      </c>
      <c r="F39" s="15">
        <v>44927</v>
      </c>
    </row>
    <row r="40" spans="1:1" ht="15.75" customHeight="1">
      <c r="A40" s="2" t="s">
        <v>42</v>
      </c>
    </row>
    <row r="41" spans="1:6" ht="33.75" customHeight="1">
      <c r="A41" s="2" t="s">
        <v>43</v>
      </c>
      <c r="B41" s="2" t="s">
        <v>44</v>
      </c>
      <c r="C41" s="2" t="s">
        <v>45</v>
      </c>
      <c r="D41" s="2" t="s">
        <v>46</v>
      </c>
      <c r="E41" s="2" t="s">
        <v>38</v>
      </c>
      <c r="F41" s="2" t="s">
        <v>39</v>
      </c>
    </row>
    <row r="42" spans="1:6" ht="15.75" customHeight="1">
      <c r="A42" s="3" t="s">
        <v>47</v>
      </c>
      <c r="B42" s="3" t="s">
        <v>48</v>
      </c>
      <c r="C42" s="16">
        <v>250</v>
      </c>
      <c r="D42" s="3">
        <v>10</v>
      </c>
      <c r="E42" s="14">
        <v>100</v>
      </c>
      <c r="F42" s="15">
        <v>44927</v>
      </c>
    </row>
    <row r="43" spans="1:1" ht="15.75" customHeight="1">
      <c r="A43" s="2" t="s">
        <v>49</v>
      </c>
    </row>
    <row r="44" spans="1:1" ht="15.75" customHeight="1">
      <c r="A44" s="17" t="s">
        <v>50</v>
      </c>
    </row>
    <row r="45" spans="1:1" ht="15.75" customHeight="1">
      <c r="A45" s="18" t="s">
        <v>51</v>
      </c>
    </row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  <row r="1001" ht="15.75" customHeight="1"/>
    <row r="1002" ht="15.75" customHeight="1"/>
    <row r="1003" ht="15.75" customHeight="1"/>
    <row r="1004" ht="15.75" customHeight="1"/>
    <row r="1005" ht="15.75" customHeight="1"/>
    <row r="1006" ht="15.75" customHeight="1"/>
    <row r="1007" ht="15.75" customHeight="1"/>
    <row r="1008" ht="15.75" customHeight="1"/>
    <row r="1009" ht="15.75" customHeight="1"/>
  </sheetData>
  <mergeCells count="10">
    <mergeCell ref="A43:K43"/>
    <mergeCell ref="A44:K44"/>
    <mergeCell ref="A45:K45"/>
    <mergeCell ref="A1:K1"/>
    <mergeCell ref="A2:K2"/>
    <mergeCell ref="A5:K5"/>
    <mergeCell ref="A20:K20"/>
    <mergeCell ref="I21:J21"/>
    <mergeCell ref="A37:K37"/>
    <mergeCell ref="A40:K40"/>
  </mergeCells>
  <pageMargins left="0.75" right="0.75" top="1" bottom="1" header="0.5" footer="0.5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AppVersion>14.0300</AppVersion>
  <DocSecurity>0</DocSecurity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Construction Material</vt:lpstr>
    </vt:vector>
  </TitlesOfParts>
  <Template/>
  <Manager/>
  <Company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category/>
</cp:coreProperties>
</file>